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Sheet2" sheetId="1" r:id="rId1"/>
  </sheets>
  <definedNames>
    <definedName name="_xlnm.Print_Area" localSheetId="0">'Sheet2'!$A$23:$J$49</definedName>
  </definedNames>
  <calcPr fullCalcOnLoad="1"/>
</workbook>
</file>

<file path=xl/sharedStrings.xml><?xml version="1.0" encoding="utf-8"?>
<sst xmlns="http://schemas.openxmlformats.org/spreadsheetml/2006/main" count="28" uniqueCount="18">
  <si>
    <t>Property Tax</t>
  </si>
  <si>
    <t>Total</t>
  </si>
  <si>
    <t>Non Levy Rev</t>
  </si>
  <si>
    <t>County Rev</t>
  </si>
  <si>
    <t>State Rev</t>
  </si>
  <si>
    <t>2000-01 % of total</t>
  </si>
  <si>
    <t>1999-00 % of total</t>
  </si>
  <si>
    <t>1998-99 % of total</t>
  </si>
  <si>
    <t>1997-98 % of total</t>
  </si>
  <si>
    <t>1996-97 % of total</t>
  </si>
  <si>
    <t>1995-96 % of total</t>
  </si>
  <si>
    <t>1994-95 % of total</t>
  </si>
  <si>
    <t>1993-94 % of total</t>
  </si>
  <si>
    <t>Description</t>
  </si>
  <si>
    <t>Fed Rev</t>
  </si>
  <si>
    <t>ANB</t>
  </si>
  <si>
    <t>Co Retirement</t>
  </si>
  <si>
    <t>Recalc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</si>
</sst>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%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19" applyNumberFormat="1" applyFont="1" applyBorder="1">
      <alignment/>
      <protection/>
    </xf>
    <xf numFmtId="167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7" fontId="1" fillId="2" borderId="0" xfId="15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19" applyNumberFormat="1" applyFont="1" applyFill="1" applyBorder="1">
      <alignment/>
      <protection/>
    </xf>
    <xf numFmtId="3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167" fontId="1" fillId="3" borderId="0" xfId="15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3" fontId="1" fillId="3" borderId="0" xfId="19" applyNumberFormat="1" applyFont="1" applyFill="1" applyBorder="1">
      <alignment/>
      <protection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68" fontId="1" fillId="0" borderId="0" xfId="20" applyNumberFormat="1" applyFont="1" applyBorder="1" applyAlignment="1">
      <alignment/>
    </xf>
    <xf numFmtId="168" fontId="1" fillId="0" borderId="0" xfId="20" applyNumberFormat="1" applyFont="1" applyAlignment="1">
      <alignment/>
    </xf>
    <xf numFmtId="9" fontId="1" fillId="0" borderId="0" xfId="2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Montana K-12 Public School Revenues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Sheet2!$B$14:$B$21</c:f>
              <c:numCache/>
            </c:numRef>
          </c:val>
          <c:shape val="box"/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Non Levy Rev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Sheet2!$C$14:$C$21</c:f>
              <c:numCache/>
            </c:numRef>
          </c:val>
          <c:shape val="box"/>
        </c:ser>
        <c:ser>
          <c:idx val="2"/>
          <c:order val="2"/>
          <c:tx>
            <c:strRef>
              <c:f>Sheet2!$D$13</c:f>
              <c:strCache>
                <c:ptCount val="1"/>
                <c:pt idx="0">
                  <c:v>County Rev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Sheet2!$D$14:$D$21</c:f>
              <c:numCache/>
            </c:numRef>
          </c:val>
          <c:shape val="box"/>
        </c:ser>
        <c:ser>
          <c:idx val="3"/>
          <c:order val="3"/>
          <c:tx>
            <c:strRef>
              <c:f>Sheet2!$E$13</c:f>
              <c:strCache>
                <c:ptCount val="1"/>
                <c:pt idx="0">
                  <c:v>State Rev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Sheet2!$E$14:$E$21</c:f>
              <c:numCache/>
            </c:numRef>
          </c:val>
          <c:shape val="box"/>
        </c:ser>
        <c:ser>
          <c:idx val="4"/>
          <c:order val="4"/>
          <c:tx>
            <c:strRef>
              <c:f>Sheet2!$F$13</c:f>
              <c:strCache>
                <c:ptCount val="1"/>
                <c:pt idx="0">
                  <c:v>Fed Rev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Sheet2!$F$14:$F$21</c:f>
              <c:numCache/>
            </c:numRef>
          </c:val>
          <c:shape val="box"/>
        </c:ser>
        <c:ser>
          <c:idx val="5"/>
          <c:order val="5"/>
          <c:tx>
            <c:strRef>
              <c:f>Sheet2!$G$13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Sheet2!$A$14:$A$21</c:f>
              <c:strCache/>
            </c:strRef>
          </c:cat>
          <c:val>
            <c:numRef>
              <c:f>Sheet2!$G$13</c:f>
              <c:numCache/>
            </c:numRef>
          </c:val>
          <c:shape val="box"/>
        </c:ser>
        <c:overlap val="100"/>
        <c:shape val="box"/>
        <c:axId val="12126761"/>
        <c:axId val="42031986"/>
      </c:bar3DChart>
      <c:catAx>
        <c:axId val="12126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031986"/>
        <c:crosses val="autoZero"/>
        <c:auto val="1"/>
        <c:lblOffset val="100"/>
        <c:noMultiLvlLbl val="0"/>
      </c:catAx>
      <c:valAx>
        <c:axId val="42031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26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0.1185</cdr:y>
    </cdr:from>
    <cdr:to>
      <cdr:x>0.267</cdr:x>
      <cdr:y>0.21325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476250"/>
          <a:ext cx="476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Property
Tax</a:t>
          </a:r>
        </a:p>
      </cdr:txBody>
    </cdr:sp>
  </cdr:relSizeAnchor>
  <cdr:relSizeAnchor xmlns:cdr="http://schemas.openxmlformats.org/drawingml/2006/chartDrawing">
    <cdr:from>
      <cdr:x>0.86675</cdr:x>
      <cdr:y>0.1185</cdr:y>
    </cdr:from>
    <cdr:to>
      <cdr:x>0.94175</cdr:x>
      <cdr:y>0.21325</cdr:y>
    </cdr:to>
    <cdr:sp>
      <cdr:nvSpPr>
        <cdr:cNvPr id="2" name="TextBox 2"/>
        <cdr:cNvSpPr txBox="1">
          <a:spLocks noChangeArrowheads="1"/>
        </cdr:cNvSpPr>
      </cdr:nvSpPr>
      <cdr:spPr>
        <a:xfrm>
          <a:off x="5724525" y="476250"/>
          <a:ext cx="495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Federal
Revenue</a:t>
          </a:r>
        </a:p>
      </cdr:txBody>
    </cdr:sp>
  </cdr:relSizeAnchor>
  <cdr:relSizeAnchor xmlns:cdr="http://schemas.openxmlformats.org/drawingml/2006/chartDrawing">
    <cdr:from>
      <cdr:x>0.632</cdr:x>
      <cdr:y>0.1185</cdr:y>
    </cdr:from>
    <cdr:to>
      <cdr:x>0.707</cdr:x>
      <cdr:y>0.21325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476250"/>
          <a:ext cx="495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State
Revenue</a:t>
          </a:r>
        </a:p>
      </cdr:txBody>
    </cdr:sp>
  </cdr:relSizeAnchor>
  <cdr:relSizeAnchor xmlns:cdr="http://schemas.openxmlformats.org/drawingml/2006/chartDrawing">
    <cdr:from>
      <cdr:x>0.33575</cdr:x>
      <cdr:y>0.1185</cdr:y>
    </cdr:from>
    <cdr:to>
      <cdr:x>0.415</cdr:x>
      <cdr:y>0.21325</cdr:y>
    </cdr:to>
    <cdr:sp>
      <cdr:nvSpPr>
        <cdr:cNvPr id="4" name="TextBox 4"/>
        <cdr:cNvSpPr txBox="1">
          <a:spLocks noChangeArrowheads="1"/>
        </cdr:cNvSpPr>
      </cdr:nvSpPr>
      <cdr:spPr>
        <a:xfrm>
          <a:off x="2219325" y="476250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 Levy
Revenue</a:t>
          </a:r>
        </a:p>
      </cdr:txBody>
    </cdr:sp>
  </cdr:relSizeAnchor>
  <cdr:relSizeAnchor xmlns:cdr="http://schemas.openxmlformats.org/drawingml/2006/chartDrawing">
    <cdr:from>
      <cdr:x>0.37375</cdr:x>
      <cdr:y>0.1875</cdr:y>
    </cdr:from>
    <cdr:to>
      <cdr:x>0.37375</cdr:x>
      <cdr:y>0.24375</cdr:y>
    </cdr:to>
    <cdr:sp>
      <cdr:nvSpPr>
        <cdr:cNvPr id="5" name="Line 5"/>
        <cdr:cNvSpPr>
          <a:spLocks/>
        </cdr:cNvSpPr>
      </cdr:nvSpPr>
      <cdr:spPr>
        <a:xfrm>
          <a:off x="2466975" y="75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</cdr:x>
      <cdr:y>0.1875</cdr:y>
    </cdr:from>
    <cdr:to>
      <cdr:x>0.228</cdr:x>
      <cdr:y>0.243</cdr:y>
    </cdr:to>
    <cdr:sp>
      <cdr:nvSpPr>
        <cdr:cNvPr id="6" name="Line 6"/>
        <cdr:cNvSpPr>
          <a:spLocks/>
        </cdr:cNvSpPr>
      </cdr:nvSpPr>
      <cdr:spPr>
        <a:xfrm>
          <a:off x="1504950" y="75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0.1875</cdr:y>
    </cdr:from>
    <cdr:to>
      <cdr:x>0.663</cdr:x>
      <cdr:y>0.24375</cdr:y>
    </cdr:to>
    <cdr:sp>
      <cdr:nvSpPr>
        <cdr:cNvPr id="7" name="Line 7"/>
        <cdr:cNvSpPr>
          <a:spLocks/>
        </cdr:cNvSpPr>
      </cdr:nvSpPr>
      <cdr:spPr>
        <a:xfrm>
          <a:off x="4381500" y="75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0.1875</cdr:y>
    </cdr:from>
    <cdr:to>
      <cdr:x>0.90475</cdr:x>
      <cdr:y>0.243</cdr:y>
    </cdr:to>
    <cdr:sp>
      <cdr:nvSpPr>
        <cdr:cNvPr id="8" name="Line 8"/>
        <cdr:cNvSpPr>
          <a:spLocks/>
        </cdr:cNvSpPr>
      </cdr:nvSpPr>
      <cdr:spPr>
        <a:xfrm flipH="1">
          <a:off x="5972175" y="7524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0.1185</cdr:y>
    </cdr:from>
    <cdr:to>
      <cdr:x>0.503</cdr:x>
      <cdr:y>0.21325</cdr:y>
    </cdr:to>
    <cdr:sp>
      <cdr:nvSpPr>
        <cdr:cNvPr id="9" name="TextBox 9"/>
        <cdr:cNvSpPr txBox="1">
          <a:spLocks noChangeArrowheads="1"/>
        </cdr:cNvSpPr>
      </cdr:nvSpPr>
      <cdr:spPr>
        <a:xfrm>
          <a:off x="2828925" y="476250"/>
          <a:ext cx="495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County
Revenue</a:t>
          </a:r>
        </a:p>
      </cdr:txBody>
    </cdr:sp>
  </cdr:relSizeAnchor>
  <cdr:relSizeAnchor xmlns:cdr="http://schemas.openxmlformats.org/drawingml/2006/chartDrawing">
    <cdr:from>
      <cdr:x>0.45825</cdr:x>
      <cdr:y>0.1875</cdr:y>
    </cdr:from>
    <cdr:to>
      <cdr:x>0.45825</cdr:x>
      <cdr:y>0.242</cdr:y>
    </cdr:to>
    <cdr:sp>
      <cdr:nvSpPr>
        <cdr:cNvPr id="10" name="Line 10"/>
        <cdr:cNvSpPr>
          <a:spLocks/>
        </cdr:cNvSpPr>
      </cdr:nvSpPr>
      <cdr:spPr>
        <a:xfrm flipH="1">
          <a:off x="3028950" y="75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76200</xdr:rowOff>
    </xdr:from>
    <xdr:to>
      <xdr:col>9</xdr:col>
      <xdr:colOff>342900</xdr:colOff>
      <xdr:row>48</xdr:row>
      <xdr:rowOff>47625</xdr:rowOff>
    </xdr:to>
    <xdr:graphicFrame>
      <xdr:nvGraphicFramePr>
        <xdr:cNvPr id="1" name="Chart 3"/>
        <xdr:cNvGraphicFramePr/>
      </xdr:nvGraphicFramePr>
      <xdr:xfrm>
        <a:off x="123825" y="3381375"/>
        <a:ext cx="6610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2">
      <selection activeCell="A23" sqref="A23:J49"/>
    </sheetView>
  </sheetViews>
  <sheetFormatPr defaultColWidth="9.140625" defaultRowHeight="12.75"/>
  <cols>
    <col min="1" max="1" width="13.8515625" style="1" bestFit="1" customWidth="1"/>
    <col min="2" max="2" width="8.00390625" style="1" bestFit="1" customWidth="1"/>
    <col min="3" max="3" width="11.140625" style="1" bestFit="1" customWidth="1"/>
    <col min="4" max="4" width="11.57421875" style="1" bestFit="1" customWidth="1"/>
    <col min="5" max="5" width="10.00390625" style="1" bestFit="1" customWidth="1"/>
    <col min="6" max="6" width="10.7109375" style="1" bestFit="1" customWidth="1"/>
    <col min="7" max="7" width="10.57421875" style="1" bestFit="1" customWidth="1"/>
    <col min="8" max="8" width="10.8515625" style="1" bestFit="1" customWidth="1"/>
    <col min="9" max="9" width="9.140625" style="1" customWidth="1"/>
    <col min="10" max="10" width="9.8515625" style="1" bestFit="1" customWidth="1"/>
    <col min="11" max="11" width="12.00390625" style="1" bestFit="1" customWidth="1"/>
    <col min="12" max="12" width="9.140625" style="1" customWidth="1"/>
    <col min="13" max="13" width="3.00390625" style="1" customWidth="1"/>
    <col min="14" max="14" width="9.57421875" style="1" bestFit="1" customWidth="1"/>
    <col min="15" max="15" width="12.421875" style="1" bestFit="1" customWidth="1"/>
    <col min="16" max="16" width="10.7109375" style="1" bestFit="1" customWidth="1"/>
    <col min="17" max="16384" width="9.140625" style="1" customWidth="1"/>
  </cols>
  <sheetData>
    <row r="1" spans="1:16" ht="11.25">
      <c r="A1" s="3" t="s">
        <v>13</v>
      </c>
      <c r="B1" s="4" t="s">
        <v>15</v>
      </c>
      <c r="C1" s="4" t="s">
        <v>0</v>
      </c>
      <c r="D1" s="4" t="s">
        <v>2</v>
      </c>
      <c r="E1" s="4" t="s">
        <v>3</v>
      </c>
      <c r="F1" s="4" t="s">
        <v>4</v>
      </c>
      <c r="G1" s="4" t="s">
        <v>14</v>
      </c>
      <c r="H1" s="4" t="s">
        <v>1</v>
      </c>
      <c r="J1" s="10" t="s">
        <v>3</v>
      </c>
      <c r="K1" s="25" t="s">
        <v>16</v>
      </c>
      <c r="L1" s="25" t="s">
        <v>17</v>
      </c>
      <c r="N1" s="17" t="s">
        <v>4</v>
      </c>
      <c r="O1" s="24" t="s">
        <v>16</v>
      </c>
      <c r="P1" s="24" t="s">
        <v>17</v>
      </c>
    </row>
    <row r="2" spans="1:16" ht="11.25">
      <c r="A2" s="5"/>
      <c r="B2" s="5"/>
      <c r="C2" s="5"/>
      <c r="D2" s="5"/>
      <c r="E2" s="5"/>
      <c r="F2" s="5"/>
      <c r="G2" s="5"/>
      <c r="H2" s="5"/>
      <c r="J2" s="12"/>
      <c r="K2" s="11"/>
      <c r="L2" s="11"/>
      <c r="N2" s="19"/>
      <c r="O2" s="18"/>
      <c r="P2" s="18"/>
    </row>
    <row r="3" spans="1:16" ht="11.25">
      <c r="A3" s="5">
        <v>1994</v>
      </c>
      <c r="B3" s="2">
        <v>156950</v>
      </c>
      <c r="C3" s="2">
        <v>179728666.98999998</v>
      </c>
      <c r="D3" s="2">
        <v>65389182.279999994</v>
      </c>
      <c r="E3" s="9">
        <f>L3</f>
        <v>65892235.99000001</v>
      </c>
      <c r="F3" s="8">
        <f>P3</f>
        <v>444120185.62</v>
      </c>
      <c r="G3" s="2">
        <v>78593986.93</v>
      </c>
      <c r="H3" s="2">
        <f>SUM(C3:G3)</f>
        <v>833724257.81</v>
      </c>
      <c r="J3" s="13">
        <v>82977422.99000001</v>
      </c>
      <c r="K3" s="14">
        <v>17085187</v>
      </c>
      <c r="L3" s="15">
        <f>J3-K3</f>
        <v>65892235.99000001</v>
      </c>
      <c r="N3" s="20">
        <v>427034998.62</v>
      </c>
      <c r="O3" s="21">
        <v>17085187</v>
      </c>
      <c r="P3" s="22">
        <f>N3+O3</f>
        <v>444120185.62</v>
      </c>
    </row>
    <row r="4" spans="1:16" ht="11.25">
      <c r="A4" s="5">
        <v>1995</v>
      </c>
      <c r="B4" s="2">
        <v>162569</v>
      </c>
      <c r="C4" s="2">
        <v>197003646.87</v>
      </c>
      <c r="D4" s="2">
        <v>70987546.99</v>
      </c>
      <c r="E4" s="9">
        <f aca="true" t="shared" si="0" ref="E4:E10">L4</f>
        <v>67814957.78</v>
      </c>
      <c r="F4" s="8">
        <f aca="true" t="shared" si="1" ref="F4:F10">P4</f>
        <v>449738671.64000005</v>
      </c>
      <c r="G4" s="2">
        <v>82291326.88</v>
      </c>
      <c r="H4" s="2">
        <f aca="true" t="shared" si="2" ref="H4:H10">SUM(C4:G4)</f>
        <v>867836150.16</v>
      </c>
      <c r="J4" s="13">
        <v>86961509.22</v>
      </c>
      <c r="K4" s="14">
        <v>19146551.44</v>
      </c>
      <c r="L4" s="15">
        <f aca="true" t="shared" si="3" ref="L4:L10">J4-K4</f>
        <v>67814957.78</v>
      </c>
      <c r="N4" s="20">
        <v>430592120.20000005</v>
      </c>
      <c r="O4" s="21">
        <v>19146551.44</v>
      </c>
      <c r="P4" s="22">
        <f aca="true" t="shared" si="4" ref="P4:P10">N4+O4</f>
        <v>449738671.64000005</v>
      </c>
    </row>
    <row r="5" spans="1:16" ht="11.25">
      <c r="A5" s="5">
        <v>1996</v>
      </c>
      <c r="B5" s="2">
        <v>163768</v>
      </c>
      <c r="C5" s="2">
        <v>207815344.93</v>
      </c>
      <c r="D5" s="2">
        <v>74971884.25999999</v>
      </c>
      <c r="E5" s="9">
        <f t="shared" si="0"/>
        <v>68511083.43</v>
      </c>
      <c r="F5" s="8">
        <f t="shared" si="1"/>
        <v>452452352.38000005</v>
      </c>
      <c r="G5" s="2">
        <v>85761667.02</v>
      </c>
      <c r="H5" s="2">
        <f t="shared" si="2"/>
        <v>889512332.02</v>
      </c>
      <c r="J5" s="13">
        <v>86905686.47</v>
      </c>
      <c r="K5" s="14">
        <v>18394603.04</v>
      </c>
      <c r="L5" s="15">
        <f t="shared" si="3"/>
        <v>68511083.43</v>
      </c>
      <c r="N5" s="20">
        <v>434057749.34000003</v>
      </c>
      <c r="O5" s="21">
        <v>18394603.04</v>
      </c>
      <c r="P5" s="22">
        <f t="shared" si="4"/>
        <v>452452352.38000005</v>
      </c>
    </row>
    <row r="6" spans="1:16" ht="11.25">
      <c r="A6" s="5">
        <v>1997</v>
      </c>
      <c r="B6" s="2">
        <v>164734</v>
      </c>
      <c r="C6" s="2">
        <v>238014464.89</v>
      </c>
      <c r="D6" s="2">
        <v>84907569.27999999</v>
      </c>
      <c r="E6" s="9">
        <f t="shared" si="0"/>
        <v>70447956.16000001</v>
      </c>
      <c r="F6" s="8">
        <f t="shared" si="1"/>
        <v>457577292.59999996</v>
      </c>
      <c r="G6" s="2">
        <v>87510909.08</v>
      </c>
      <c r="H6" s="2">
        <f t="shared" si="2"/>
        <v>938458192.01</v>
      </c>
      <c r="J6" s="13">
        <v>89606863.86000001</v>
      </c>
      <c r="K6" s="14">
        <v>19158907.7</v>
      </c>
      <c r="L6" s="15">
        <f t="shared" si="3"/>
        <v>70447956.16000001</v>
      </c>
      <c r="N6" s="20">
        <v>438418384.9</v>
      </c>
      <c r="O6" s="21">
        <v>19158907.7</v>
      </c>
      <c r="P6" s="22">
        <f t="shared" si="4"/>
        <v>457577292.59999996</v>
      </c>
    </row>
    <row r="7" spans="1:16" ht="11.25">
      <c r="A7" s="5">
        <v>1998</v>
      </c>
      <c r="B7" s="2">
        <v>163902</v>
      </c>
      <c r="C7" s="2">
        <v>242799649.31</v>
      </c>
      <c r="D7" s="2">
        <v>87629536.43</v>
      </c>
      <c r="E7" s="9">
        <f t="shared" si="0"/>
        <v>72675512.53</v>
      </c>
      <c r="F7" s="8">
        <f t="shared" si="1"/>
        <v>472343054.88</v>
      </c>
      <c r="G7" s="2">
        <v>98565658.53999999</v>
      </c>
      <c r="H7" s="2">
        <f t="shared" si="2"/>
        <v>974013411.6899999</v>
      </c>
      <c r="J7" s="13">
        <v>91935004.49</v>
      </c>
      <c r="K7" s="14">
        <v>19259491.96</v>
      </c>
      <c r="L7" s="15">
        <f t="shared" si="3"/>
        <v>72675512.53</v>
      </c>
      <c r="N7" s="20">
        <v>453083562.92</v>
      </c>
      <c r="O7" s="21">
        <v>19259491.96</v>
      </c>
      <c r="P7" s="22">
        <f t="shared" si="4"/>
        <v>472343054.88</v>
      </c>
    </row>
    <row r="8" spans="1:16" ht="11.25">
      <c r="A8" s="5">
        <v>1999</v>
      </c>
      <c r="B8" s="6">
        <v>161753</v>
      </c>
      <c r="C8" s="6">
        <v>250716725.57999995</v>
      </c>
      <c r="D8" s="6">
        <v>92310511.95000002</v>
      </c>
      <c r="E8" s="9">
        <f t="shared" si="0"/>
        <v>74596375.75999999</v>
      </c>
      <c r="F8" s="8">
        <f t="shared" si="1"/>
        <v>461708975.15</v>
      </c>
      <c r="G8" s="6">
        <v>106952450.70000002</v>
      </c>
      <c r="H8" s="2">
        <f t="shared" si="2"/>
        <v>986285039.14</v>
      </c>
      <c r="J8" s="16">
        <v>94435337.08999999</v>
      </c>
      <c r="K8" s="14">
        <v>19838961.33</v>
      </c>
      <c r="L8" s="15">
        <f t="shared" si="3"/>
        <v>74596375.75999999</v>
      </c>
      <c r="N8" s="23">
        <v>441870013.82</v>
      </c>
      <c r="O8" s="21">
        <v>19838961.33</v>
      </c>
      <c r="P8" s="22">
        <f t="shared" si="4"/>
        <v>461708975.15</v>
      </c>
    </row>
    <row r="9" spans="1:16" ht="11.25">
      <c r="A9" s="5">
        <v>2000</v>
      </c>
      <c r="B9" s="2">
        <v>159742</v>
      </c>
      <c r="C9" s="2">
        <v>257096131.19</v>
      </c>
      <c r="D9" s="2">
        <v>106175351.46000001</v>
      </c>
      <c r="E9" s="9">
        <f t="shared" si="0"/>
        <v>76554564.01</v>
      </c>
      <c r="F9" s="8">
        <f t="shared" si="1"/>
        <v>476947434.87</v>
      </c>
      <c r="G9" s="2">
        <v>124778384.16</v>
      </c>
      <c r="H9" s="2">
        <f t="shared" si="2"/>
        <v>1041551865.6899999</v>
      </c>
      <c r="J9" s="13">
        <v>97633896.31</v>
      </c>
      <c r="K9" s="14">
        <v>21079332.3</v>
      </c>
      <c r="L9" s="15">
        <f t="shared" si="3"/>
        <v>76554564.01</v>
      </c>
      <c r="N9" s="20">
        <v>455868102.57</v>
      </c>
      <c r="O9" s="21">
        <v>21079332.3</v>
      </c>
      <c r="P9" s="22">
        <f t="shared" si="4"/>
        <v>476947434.87</v>
      </c>
    </row>
    <row r="10" spans="1:16" ht="11.25">
      <c r="A10" s="5">
        <v>2001</v>
      </c>
      <c r="B10" s="2">
        <v>157497</v>
      </c>
      <c r="C10" s="2">
        <v>240602497.61</v>
      </c>
      <c r="D10" s="2">
        <v>131879503.1</v>
      </c>
      <c r="E10" s="9">
        <f t="shared" si="0"/>
        <v>78482649.99999999</v>
      </c>
      <c r="F10" s="8">
        <f t="shared" si="1"/>
        <v>503284153.65</v>
      </c>
      <c r="G10" s="2">
        <v>123577326.86999999</v>
      </c>
      <c r="H10" s="2">
        <f t="shared" si="2"/>
        <v>1077826131.23</v>
      </c>
      <c r="J10" s="13">
        <v>101535290.97999999</v>
      </c>
      <c r="K10" s="14">
        <v>23052640.98</v>
      </c>
      <c r="L10" s="15">
        <f t="shared" si="3"/>
        <v>78482649.99999999</v>
      </c>
      <c r="N10" s="20">
        <v>480231512.66999996</v>
      </c>
      <c r="O10" s="21">
        <v>23052640.98</v>
      </c>
      <c r="P10" s="22">
        <f t="shared" si="4"/>
        <v>503284153.65</v>
      </c>
    </row>
    <row r="11" spans="1:16" ht="11.25">
      <c r="A11" s="5"/>
      <c r="B11" s="2"/>
      <c r="C11" s="2"/>
      <c r="D11" s="2"/>
      <c r="E11" s="9"/>
      <c r="F11" s="8"/>
      <c r="G11" s="2"/>
      <c r="H11" s="2"/>
      <c r="J11" s="2"/>
      <c r="K11" s="7"/>
      <c r="L11" s="9"/>
      <c r="N11" s="2"/>
      <c r="O11" s="7"/>
      <c r="P11" s="8"/>
    </row>
    <row r="12" spans="1:16" ht="11.25">
      <c r="A12" s="5"/>
      <c r="B12" s="2"/>
      <c r="C12" s="2"/>
      <c r="D12" s="2"/>
      <c r="E12" s="9"/>
      <c r="F12" s="8"/>
      <c r="G12" s="2"/>
      <c r="H12" s="2"/>
      <c r="J12" s="2"/>
      <c r="K12" s="7"/>
      <c r="L12" s="9"/>
      <c r="N12" s="2"/>
      <c r="O12" s="7"/>
      <c r="P12" s="8"/>
    </row>
    <row r="13" spans="2:11" ht="11.25">
      <c r="B13" s="4" t="s">
        <v>0</v>
      </c>
      <c r="C13" s="4" t="s">
        <v>2</v>
      </c>
      <c r="D13" s="4" t="s">
        <v>3</v>
      </c>
      <c r="E13" s="4" t="s">
        <v>4</v>
      </c>
      <c r="F13" s="4" t="s">
        <v>14</v>
      </c>
      <c r="G13" s="4" t="s">
        <v>1</v>
      </c>
      <c r="K13" s="8"/>
    </row>
    <row r="14" spans="1:8" ht="11.25">
      <c r="A14" s="1" t="s">
        <v>12</v>
      </c>
      <c r="B14" s="28">
        <v>0.22</v>
      </c>
      <c r="C14" s="28">
        <v>0.08</v>
      </c>
      <c r="D14" s="28">
        <v>0.08</v>
      </c>
      <c r="E14" s="28">
        <v>0.53</v>
      </c>
      <c r="F14" s="28">
        <v>0.09</v>
      </c>
      <c r="G14" s="28">
        <f>SUM(B14:F14)</f>
        <v>1</v>
      </c>
      <c r="H14" s="2"/>
    </row>
    <row r="15" spans="1:10" ht="11.25">
      <c r="A15" s="1" t="s">
        <v>11</v>
      </c>
      <c r="B15" s="28">
        <v>0.23</v>
      </c>
      <c r="C15" s="28">
        <v>0.08</v>
      </c>
      <c r="D15" s="28">
        <v>0.07</v>
      </c>
      <c r="E15" s="28">
        <v>0.52</v>
      </c>
      <c r="F15" s="28">
        <v>0.1</v>
      </c>
      <c r="G15" s="28">
        <f aca="true" t="shared" si="5" ref="G15:G21">SUM(B15:F15)</f>
        <v>1</v>
      </c>
      <c r="H15" s="26"/>
      <c r="I15" s="27"/>
      <c r="J15" s="27"/>
    </row>
    <row r="16" spans="1:10" ht="11.25">
      <c r="A16" s="1" t="s">
        <v>10</v>
      </c>
      <c r="B16" s="28">
        <v>0.23</v>
      </c>
      <c r="C16" s="28">
        <v>0.08</v>
      </c>
      <c r="D16" s="28">
        <v>0.08</v>
      </c>
      <c r="E16" s="28">
        <v>0.51</v>
      </c>
      <c r="F16" s="28">
        <v>0.1</v>
      </c>
      <c r="G16" s="28">
        <f t="shared" si="5"/>
        <v>1</v>
      </c>
      <c r="H16" s="26"/>
      <c r="I16" s="27"/>
      <c r="J16" s="27"/>
    </row>
    <row r="17" spans="1:10" ht="11.25">
      <c r="A17" s="1" t="s">
        <v>9</v>
      </c>
      <c r="B17" s="28">
        <v>0.25</v>
      </c>
      <c r="C17" s="28">
        <v>0.09</v>
      </c>
      <c r="D17" s="28">
        <v>0.08</v>
      </c>
      <c r="E17" s="28">
        <v>0.49</v>
      </c>
      <c r="F17" s="28">
        <v>0.09</v>
      </c>
      <c r="G17" s="28">
        <f t="shared" si="5"/>
        <v>0.9999999999999999</v>
      </c>
      <c r="H17" s="26"/>
      <c r="I17" s="27"/>
      <c r="J17" s="27"/>
    </row>
    <row r="18" spans="1:10" ht="11.25">
      <c r="A18" s="1" t="s">
        <v>8</v>
      </c>
      <c r="B18" s="28">
        <v>0.25</v>
      </c>
      <c r="C18" s="28">
        <v>0.09</v>
      </c>
      <c r="D18" s="28">
        <v>0.08</v>
      </c>
      <c r="E18" s="28">
        <v>0.48</v>
      </c>
      <c r="F18" s="28">
        <v>0.1</v>
      </c>
      <c r="G18" s="28">
        <f t="shared" si="5"/>
        <v>0.9999999999999999</v>
      </c>
      <c r="H18" s="26"/>
      <c r="I18" s="27"/>
      <c r="J18" s="27"/>
    </row>
    <row r="19" spans="1:9" ht="11.25">
      <c r="A19" s="1" t="s">
        <v>7</v>
      </c>
      <c r="B19" s="28">
        <v>0.25</v>
      </c>
      <c r="C19" s="28">
        <v>0.09</v>
      </c>
      <c r="D19" s="28">
        <v>0.08</v>
      </c>
      <c r="E19" s="28">
        <v>0.47</v>
      </c>
      <c r="F19" s="28">
        <v>0.11</v>
      </c>
      <c r="G19" s="28">
        <f t="shared" si="5"/>
        <v>0.9999999999999999</v>
      </c>
      <c r="H19" s="2"/>
      <c r="I19" s="9"/>
    </row>
    <row r="20" spans="1:9" ht="11.25">
      <c r="A20" s="1" t="s">
        <v>6</v>
      </c>
      <c r="B20" s="28">
        <v>0.25</v>
      </c>
      <c r="C20" s="28">
        <v>0.1</v>
      </c>
      <c r="D20" s="28">
        <v>0.07</v>
      </c>
      <c r="E20" s="28">
        <v>0.46</v>
      </c>
      <c r="F20" s="28">
        <v>0.12</v>
      </c>
      <c r="G20" s="28">
        <f t="shared" si="5"/>
        <v>1</v>
      </c>
      <c r="H20" s="6"/>
      <c r="I20" s="9"/>
    </row>
    <row r="21" spans="1:9" ht="11.25">
      <c r="A21" s="1" t="s">
        <v>5</v>
      </c>
      <c r="B21" s="28">
        <v>0.22</v>
      </c>
      <c r="C21" s="28">
        <v>0.12</v>
      </c>
      <c r="D21" s="28">
        <v>0.07</v>
      </c>
      <c r="E21" s="28">
        <v>0.47</v>
      </c>
      <c r="F21" s="28">
        <v>0.12</v>
      </c>
      <c r="G21" s="28">
        <f t="shared" si="5"/>
        <v>0.9999999999999999</v>
      </c>
      <c r="H21" s="2"/>
      <c r="I21" s="9"/>
    </row>
    <row r="22" spans="8:9" ht="11.25">
      <c r="H22" s="2"/>
      <c r="I22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CP8937</dc:creator>
  <cp:keywords/>
  <dc:description/>
  <cp:lastModifiedBy>CP8052</cp:lastModifiedBy>
  <cp:lastPrinted>2003-09-26T19:29:50Z</cp:lastPrinted>
  <dcterms:created xsi:type="dcterms:W3CDTF">2002-09-23T22:50:36Z</dcterms:created>
  <dcterms:modified xsi:type="dcterms:W3CDTF">2003-09-26T19:30:00Z</dcterms:modified>
  <cp:category/>
  <cp:version/>
  <cp:contentType/>
  <cp:contentStatus/>
</cp:coreProperties>
</file>